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KatharinaCzogalla\Deutsche Bahn\IR Online - SP IR Online\01-OnlineIB\IB2024\06 Excels\Interaktiver Kennzahlenvergleich\IKV gestückelt Downloadcenter\Englisch Download IKV\"/>
    </mc:Choice>
  </mc:AlternateContent>
  <xr:revisionPtr revIDLastSave="0" documentId="13_ncr:1_{6403B02D-C73F-407A-A2CD-C89E2AAB5F3C}" xr6:coauthVersionLast="47" xr6:coauthVersionMax="47" xr10:uidLastSave="{00000000-0000-0000-0000-000000000000}"/>
  <bookViews>
    <workbookView xWindow="57480" yWindow="-1965" windowWidth="29040" windowHeight="17520" firstSheet="1" activeTab="1" xr2:uid="{00000000-000D-0000-FFFF-FFFF00000000}"/>
  </bookViews>
  <sheets>
    <sheet name="Cognos_Office_Connection_Cache" sheetId="3" state="veryHidden" r:id="rId1"/>
    <sheet name="Social" sheetId="4" r:id="rId2"/>
  </sheets>
  <definedNames>
    <definedName name="ID" localSheetId="0" hidden="1">"9ac8db9c-990b-40b1-b041-2380208b1488"</definedName>
    <definedName name="ID" localSheetId="1" hidden="1">"bcd79ae9-4b27-46fa-b9af-b0969eca7e2a"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J20" i="4"/>
  <c r="K20" i="4"/>
  <c r="L20" i="4"/>
  <c r="M20" i="4"/>
</calcChain>
</file>

<file path=xl/sharedStrings.xml><?xml version="1.0" encoding="utf-8"?>
<sst xmlns="http://schemas.openxmlformats.org/spreadsheetml/2006/main" count="20" uniqueCount="15">
  <si>
    <t>DB Cargo</t>
  </si>
  <si>
    <t>DB InfraGO</t>
  </si>
  <si>
    <t>Employees</t>
  </si>
  <si>
    <t>Employee satisfaction (SI)</t>
  </si>
  <si>
    <t>DB Group</t>
  </si>
  <si>
    <t>DB Long-Distance</t>
  </si>
  <si>
    <t>DB Regional</t>
  </si>
  <si>
    <t>Employees as of Dec 31 (FTE)</t>
  </si>
  <si>
    <t>Employees as of Dec 31 (NP)</t>
  </si>
  <si>
    <t>Employees by business units (FTE)</t>
  </si>
  <si>
    <t>DB Energy</t>
  </si>
  <si>
    <t>Demographic preparedness (%)</t>
  </si>
  <si>
    <t>Sickness absence rate in Germany based on hours</t>
  </si>
  <si>
    <t>Share of women in Germany as of Dec 31</t>
  </si>
  <si>
    <t>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</si>
</sst>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0"/>
      <color theme="1"/>
      <name val="Helvetica Neue"/>
      <family val="2"/>
      <scheme val="minor"/>
    </font>
    <font>
      <b/>
      <sz val="10"/>
      <color indexed="8"/>
      <name val="Helvetica Neue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5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4">
    <xf numFmtId="0" fontId="0" fillId="0" borderId="0"/>
    <xf numFmtId="0" fontId="2" fillId="0" borderId="9" applyNumberFormat="0" applyFill="0" applyProtection="0">
      <alignment horizontal="center" vertical="center"/>
    </xf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3" fillId="0" borderId="10" applyFont="0" applyFill="0" applyAlignment="0" applyProtection="0"/>
    <xf numFmtId="3" fontId="2" fillId="0" borderId="9" applyNumberFormat="0" applyFill="0" applyAlignment="0" applyProtection="0"/>
    <xf numFmtId="0" fontId="2" fillId="0" borderId="9" applyNumberFormat="0" applyFill="0" applyAlignment="0" applyProtection="0"/>
    <xf numFmtId="3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10" applyNumberFormat="0" applyBorder="0" applyAlignment="0" applyProtection="0"/>
    <xf numFmtId="3" fontId="3" fillId="0" borderId="10" applyNumberFormat="0" applyBorder="0" applyAlignment="0" applyProtection="0"/>
    <xf numFmtId="3" fontId="3" fillId="0" borderId="10" applyNumberFormat="0" applyBorder="0" applyAlignment="0" applyProtection="0"/>
    <xf numFmtId="0" fontId="3" fillId="0" borderId="10" applyNumberFormat="0" applyFill="0" applyAlignment="0" applyProtection="0"/>
    <xf numFmtId="0" fontId="3" fillId="0" borderId="10" applyNumberFormat="0" applyFill="0" applyAlignment="0" applyProtection="0"/>
    <xf numFmtId="0" fontId="3" fillId="0" borderId="10">
      <alignment horizontal="right" vertical="center"/>
    </xf>
    <xf numFmtId="3" fontId="3" fillId="4" borderId="10">
      <alignment horizontal="center" vertical="center"/>
    </xf>
    <xf numFmtId="0" fontId="3" fillId="4" borderId="10">
      <alignment horizontal="right" vertical="center"/>
    </xf>
    <xf numFmtId="0" fontId="2" fillId="0" borderId="11">
      <alignment horizontal="left" vertical="center"/>
    </xf>
    <xf numFmtId="0" fontId="2" fillId="0" borderId="12">
      <alignment horizontal="center" vertical="center"/>
    </xf>
    <xf numFmtId="0" fontId="4" fillId="0" borderId="13">
      <alignment horizontal="center" vertical="center"/>
    </xf>
    <xf numFmtId="0" fontId="3" fillId="5" borderId="10"/>
    <xf numFmtId="3" fontId="2" fillId="0" borderId="9" applyFill="0" applyAlignment="0" applyProtection="0"/>
    <xf numFmtId="3" fontId="2" fillId="0" borderId="9" applyFill="0" applyAlignment="0" applyProtection="0"/>
    <xf numFmtId="3" fontId="2" fillId="0" borderId="9" applyFill="0" applyAlignment="0" applyProtection="0"/>
    <xf numFmtId="3" fontId="2" fillId="0" borderId="9" applyFill="0" applyAlignment="0" applyProtection="0"/>
    <xf numFmtId="0" fontId="2" fillId="0" borderId="9" applyFill="0" applyAlignment="0" applyProtection="0"/>
    <xf numFmtId="3" fontId="2" fillId="0" borderId="9" applyFill="0" applyAlignment="0" applyProtection="0"/>
    <xf numFmtId="0" fontId="2" fillId="0" borderId="12">
      <alignment horizontal="center" vertical="center"/>
    </xf>
    <xf numFmtId="0" fontId="2" fillId="0" borderId="12">
      <alignment horizontal="center" vertical="center"/>
    </xf>
    <xf numFmtId="3" fontId="3" fillId="0" borderId="10" applyFont="0" applyFill="0" applyAlignment="0" applyProtection="0"/>
    <xf numFmtId="0" fontId="3" fillId="0" borderId="10" applyFill="0" applyAlignment="0" applyProtection="0"/>
    <xf numFmtId="0" fontId="2" fillId="0" borderId="9" applyFill="0" applyAlignment="0" applyProtection="0"/>
    <xf numFmtId="3" fontId="2" fillId="0" borderId="9" applyFill="0" applyAlignment="0" applyProtection="0"/>
    <xf numFmtId="0" fontId="2" fillId="0" borderId="9" applyFill="0" applyAlignment="0" applyProtection="0"/>
    <xf numFmtId="0" fontId="2" fillId="0" borderId="9" applyFill="0" applyAlignment="0" applyProtection="0"/>
    <xf numFmtId="0" fontId="2" fillId="0" borderId="9" applyFill="0" applyAlignment="0" applyProtection="0"/>
    <xf numFmtId="0" fontId="2" fillId="0" borderId="9" applyFill="0" applyAlignment="0" applyProtection="0"/>
    <xf numFmtId="0" fontId="2" fillId="0" borderId="11">
      <alignment horizontal="left" vertical="center"/>
    </xf>
    <xf numFmtId="3" fontId="2" fillId="0" borderId="9" applyFill="0" applyAlignment="0" applyProtection="0"/>
    <xf numFmtId="3" fontId="5" fillId="0" borderId="10"/>
    <xf numFmtId="3" fontId="6" fillId="0" borderId="10"/>
    <xf numFmtId="0" fontId="2" fillId="0" borderId="12">
      <alignment horizontal="left" vertical="top"/>
    </xf>
    <xf numFmtId="0" fontId="7" fillId="0" borderId="10"/>
    <xf numFmtId="0" fontId="2" fillId="0" borderId="12">
      <alignment horizontal="left" vertical="center"/>
    </xf>
    <xf numFmtId="0" fontId="3" fillId="4" borderId="14"/>
    <xf numFmtId="3" fontId="3" fillId="0" borderId="10">
      <alignment horizontal="right" vertical="center"/>
    </xf>
    <xf numFmtId="0" fontId="2" fillId="0" borderId="12">
      <alignment horizontal="right" vertical="center"/>
    </xf>
    <xf numFmtId="0" fontId="3" fillId="0" borderId="13">
      <alignment horizontal="center" vertical="center"/>
    </xf>
    <xf numFmtId="3" fontId="3" fillId="0" borderId="10"/>
    <xf numFmtId="3" fontId="3" fillId="0" borderId="10"/>
    <xf numFmtId="0" fontId="3" fillId="0" borderId="13">
      <alignment horizontal="center" vertical="center" wrapText="1"/>
    </xf>
    <xf numFmtId="0" fontId="8" fillId="0" borderId="13">
      <alignment horizontal="left" vertical="center" indent="1"/>
    </xf>
    <xf numFmtId="0" fontId="9" fillId="0" borderId="10"/>
    <xf numFmtId="0" fontId="2" fillId="0" borderId="11">
      <alignment horizontal="left" vertical="center"/>
    </xf>
    <xf numFmtId="3" fontId="3" fillId="0" borderId="10">
      <alignment horizontal="center" vertical="center"/>
    </xf>
    <xf numFmtId="0" fontId="2" fillId="0" borderId="12">
      <alignment horizontal="center" vertical="center"/>
    </xf>
    <xf numFmtId="0" fontId="2" fillId="0" borderId="12">
      <alignment horizontal="center" vertical="center"/>
    </xf>
    <xf numFmtId="0" fontId="2" fillId="0" borderId="11">
      <alignment horizontal="left" vertical="center"/>
    </xf>
    <xf numFmtId="0" fontId="2" fillId="0" borderId="11">
      <alignment horizontal="left" vertical="center"/>
    </xf>
    <xf numFmtId="0" fontId="10" fillId="0" borderId="10"/>
  </cellStyleXfs>
  <cellXfs count="27">
    <xf numFmtId="0" fontId="0" fillId="0" borderId="0" xfId="0"/>
    <xf numFmtId="0" fontId="0" fillId="0" borderId="0" xfId="0" applyNumberFormat="1"/>
    <xf numFmtId="0" fontId="1" fillId="2" borderId="1" xfId="0" applyFont="1" applyFill="1" applyBorder="1" applyAlignment="1">
      <alignment vertical="top"/>
    </xf>
    <xf numFmtId="0" fontId="1" fillId="2" borderId="1" xfId="0" applyNumberFormat="1" applyFont="1" applyFill="1" applyBorder="1" applyAlignment="1">
      <alignment vertical="top"/>
    </xf>
    <xf numFmtId="1" fontId="1" fillId="2" borderId="1" xfId="0" applyNumberFormat="1" applyFont="1" applyFill="1" applyBorder="1" applyAlignment="1">
      <alignment vertical="top"/>
    </xf>
    <xf numFmtId="3" fontId="0" fillId="0" borderId="3" xfId="0" applyNumberFormat="1" applyBorder="1"/>
    <xf numFmtId="0" fontId="0" fillId="0" borderId="2" xfId="0" applyBorder="1"/>
    <xf numFmtId="49" fontId="0" fillId="0" borderId="3" xfId="0" applyNumberFormat="1" applyBorder="1"/>
    <xf numFmtId="0" fontId="0" fillId="0" borderId="3" xfId="0" applyBorder="1"/>
    <xf numFmtId="0" fontId="0" fillId="0" borderId="3" xfId="0" applyNumberFormat="1" applyBorder="1"/>
    <xf numFmtId="0" fontId="0" fillId="0" borderId="3" xfId="0" applyBorder="1" applyAlignment="1">
      <alignment horizontal="right" vertical="top" wrapText="1"/>
    </xf>
    <xf numFmtId="164" fontId="0" fillId="0" borderId="3" xfId="0" applyNumberFormat="1" applyBorder="1"/>
    <xf numFmtId="164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right" vertical="top" wrapText="1"/>
    </xf>
    <xf numFmtId="0" fontId="1" fillId="3" borderId="4" xfId="0" applyFont="1" applyFill="1" applyBorder="1" applyAlignment="1">
      <alignment vertical="top"/>
    </xf>
    <xf numFmtId="0" fontId="0" fillId="0" borderId="5" xfId="0" applyBorder="1"/>
    <xf numFmtId="0" fontId="0" fillId="0" borderId="6" xfId="0" applyBorder="1"/>
    <xf numFmtId="3" fontId="0" fillId="0" borderId="7" xfId="0" applyNumberFormat="1" applyBorder="1"/>
    <xf numFmtId="0" fontId="0" fillId="0" borderId="0" xfId="0" applyNumberFormat="1" applyFill="1"/>
    <xf numFmtId="0" fontId="0" fillId="0" borderId="3" xfId="0" applyNumberFormat="1" applyFill="1" applyBorder="1"/>
    <xf numFmtId="0" fontId="0" fillId="0" borderId="3" xfId="0" applyFill="1" applyBorder="1" applyAlignment="1">
      <alignment horizontal="right" vertical="top" wrapText="1"/>
    </xf>
    <xf numFmtId="0" fontId="0" fillId="0" borderId="3" xfId="0" applyNumberFormat="1" applyFill="1" applyBorder="1" applyAlignment="1">
      <alignment horizontal="right" vertical="top" wrapText="1"/>
    </xf>
    <xf numFmtId="49" fontId="1" fillId="2" borderId="8" xfId="0" applyNumberFormat="1" applyFont="1" applyFill="1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3" xfId="0" applyNumberFormat="1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3" xfId="0" applyBorder="1" applyAlignment="1">
      <alignment vertical="top"/>
    </xf>
  </cellXfs>
  <cellStyles count="74">
    <cellStyle name="AF Column - IBM Cognos" xfId="1" xr:uid="{8161F7A3-826D-4747-8DDD-44AF1A36F3FC}"/>
    <cellStyle name="AF Data - IBM Cognos" xfId="2" xr:uid="{6EE34883-92E2-462F-B5B6-9AF54FFDF7CA}"/>
    <cellStyle name="AF Data 0 - IBM Cognos" xfId="3" xr:uid="{1A40C78B-5A9B-4F53-A819-E913A00D334F}"/>
    <cellStyle name="AF Data 1 - IBM Cognos" xfId="4" xr:uid="{05608409-0A99-43DD-A381-8F373939878C}"/>
    <cellStyle name="AF Data 2 - IBM Cognos" xfId="5" xr:uid="{1178A48C-843C-4536-8962-9D52DBF64B2B}"/>
    <cellStyle name="AF Data 3 - IBM Cognos" xfId="6" xr:uid="{F35C5C9A-0622-4F35-86CA-AC1AD6FFE303}"/>
    <cellStyle name="AF Data 4 - IBM Cognos" xfId="7" xr:uid="{C96AC9AF-6177-4DC4-A707-901A4F229E75}"/>
    <cellStyle name="AF Data 5 - IBM Cognos" xfId="8" xr:uid="{53373742-5496-45E3-B3E7-E40EE8F6C932}"/>
    <cellStyle name="AF Data Leaf - IBM Cognos" xfId="9" xr:uid="{A43B3D38-84D3-42C9-8883-2D2E876FDFAF}"/>
    <cellStyle name="AF Header - IBM Cognos" xfId="10" xr:uid="{9EFAE213-4E6A-48BC-A23C-1F43699DD715}"/>
    <cellStyle name="AF Header 0 - IBM Cognos" xfId="11" xr:uid="{7C14F137-CD9F-4CFB-AE60-8BA6A4230B61}"/>
    <cellStyle name="AF Header 1 - IBM Cognos" xfId="12" xr:uid="{E9C8D46A-74C0-4AB3-A520-0BA2A5319F47}"/>
    <cellStyle name="AF Header 2 - IBM Cognos" xfId="13" xr:uid="{ED62DBE0-B123-4706-AD7D-41F3CFF330DC}"/>
    <cellStyle name="AF Header 3 - IBM Cognos" xfId="14" xr:uid="{B21EF4F9-2767-4183-A37E-B9E5426E7C4F}"/>
    <cellStyle name="AF Header 4 - IBM Cognos" xfId="15" xr:uid="{F05023F8-3CF5-455F-9AA3-7AA377BA0D50}"/>
    <cellStyle name="AF Header 5 - IBM Cognos" xfId="16" xr:uid="{88BB5795-BA01-4130-BA16-32E7186AFA31}"/>
    <cellStyle name="AF Header Leaf - IBM Cognos" xfId="17" xr:uid="{B7F1A85B-2E6E-4AE3-BDAD-4472931E3DA7}"/>
    <cellStyle name="AF Row - IBM Cognos" xfId="18" xr:uid="{DA5EB236-921C-464F-9C40-A4C3A262C742}"/>
    <cellStyle name="AF Row 0 - IBM Cognos" xfId="19" xr:uid="{0485F3BD-ACCF-4D4B-9FC0-415FF81854DB}"/>
    <cellStyle name="AF Row 1 - IBM Cognos" xfId="20" xr:uid="{7CFD8C88-5581-4D6A-8A15-29FCF148F07D}"/>
    <cellStyle name="AF Row 2 - IBM Cognos" xfId="21" xr:uid="{1A9A907F-CD67-4594-9191-F7C4C430F2D6}"/>
    <cellStyle name="AF Row 3 - IBM Cognos" xfId="22" xr:uid="{B830E9DF-C027-4100-BEC3-946E785A1041}"/>
    <cellStyle name="AF Row 4 - IBM Cognos" xfId="23" xr:uid="{43CE4206-D017-4C73-8438-BE43EC678ACF}"/>
    <cellStyle name="AF Row 5 - IBM Cognos" xfId="24" xr:uid="{8C7E9013-2115-4762-8CCB-16ADE1AEE928}"/>
    <cellStyle name="AF Row Leaf - IBM Cognos" xfId="25" xr:uid="{D8D7CE4C-22FB-4B78-9BB5-1D5B105235F5}"/>
    <cellStyle name="AF Subnm - IBM Cognos" xfId="26" xr:uid="{7CA50B68-A954-4952-85EB-3F952F3CA0A0}"/>
    <cellStyle name="AF Title - IBM Cognos" xfId="27" xr:uid="{80B8DD83-70DE-4A18-B968-A14A86B35357}"/>
    <cellStyle name="Calculated Column - IBM Cognos" xfId="28" xr:uid="{E762DA42-E4B1-46ED-8AEC-FBC3B0E6CD6C}"/>
    <cellStyle name="Calculated Column Name - IBM Cognos" xfId="29" xr:uid="{5CA5B5AB-A895-4D9B-9833-BD284B8D0E38}"/>
    <cellStyle name="Calculated Row - IBM Cognos" xfId="30" xr:uid="{E70AC60D-C97B-4A06-9B31-8C29C83F054F}"/>
    <cellStyle name="Calculated Row Name - IBM Cognos" xfId="31" xr:uid="{62A3339B-BE23-43A5-A849-A7F15FAC132A}"/>
    <cellStyle name="Column Name - IBM Cognos" xfId="32" xr:uid="{18A08133-6343-4464-8440-7AF2756DC48E}"/>
    <cellStyle name="Column Template - IBM Cognos" xfId="33" xr:uid="{E4A33DA3-E286-4A2F-8C45-305BDFC03425}"/>
    <cellStyle name="Differs From Base - IBM Cognos" xfId="34" xr:uid="{85D964E4-1A5A-4331-96E7-D5975B54CAF3}"/>
    <cellStyle name="DQR Column 0 - IBM Cognos" xfId="35" xr:uid="{3E5E782E-C9F8-4708-B942-9F020630ABA7}"/>
    <cellStyle name="DQR Column 1 - IBM Cognos" xfId="36" xr:uid="{372B7C77-1A0C-46AB-8214-77DF01975622}"/>
    <cellStyle name="DQR Column 2 - IBM Cognos" xfId="37" xr:uid="{6C97A38C-8E81-434E-B0A8-0656990984B0}"/>
    <cellStyle name="DQR Column 3 - IBM Cognos" xfId="38" xr:uid="{890B1CB5-9FA7-42DF-B09E-68F5F949B634}"/>
    <cellStyle name="DQR Column 4 - IBM Cognos" xfId="39" xr:uid="{11946C0C-7B71-43D4-BAA7-8F455C8494BA}"/>
    <cellStyle name="DQR Column 5 - IBM Cognos" xfId="40" xr:uid="{93A1E620-1D1A-46E7-AF6F-343D093F74CD}"/>
    <cellStyle name="DQR Column Default - IBM Cognos" xfId="41" xr:uid="{8AB4DD44-B603-44D6-B81F-5EE89CCFE2F9}"/>
    <cellStyle name="DQR Column Leaf - IBM Cognos" xfId="42" xr:uid="{1FE349CB-F379-40B4-8640-46A5755FF108}"/>
    <cellStyle name="DQR Data Default - IBM Cognos" xfId="43" xr:uid="{F1AB599C-57F4-434B-A071-69824DD3A532}"/>
    <cellStyle name="DQR Default - IBM Cognos" xfId="44" xr:uid="{EB0FECF2-A123-402C-870E-2DA2A20FA115}"/>
    <cellStyle name="DQR Row 0 - IBM Cognos" xfId="45" xr:uid="{AC4C4BEB-F557-4FCE-99D4-B4B5458C226A}"/>
    <cellStyle name="DQR Row 1 - IBM Cognos" xfId="46" xr:uid="{A3961409-756F-457F-BA66-6C5000D23BB9}"/>
    <cellStyle name="DQR Row 2 - IBM Cognos" xfId="47" xr:uid="{062C613D-B5C4-49FE-A328-F4B5FB4864C3}"/>
    <cellStyle name="DQR Row 3 - IBM Cognos" xfId="48" xr:uid="{626BD77F-1452-4E49-9389-8EEB415E95D3}"/>
    <cellStyle name="DQR Row 4 - IBM Cognos" xfId="49" xr:uid="{97F2A4F2-6D8D-4A1A-A778-E1FB5D450A13}"/>
    <cellStyle name="DQR Row 5 - IBM Cognos" xfId="50" xr:uid="{D96A8654-0AC3-4ADB-831D-485CB2344C10}"/>
    <cellStyle name="DQR Row Default - IBM Cognos" xfId="51" xr:uid="{B477831B-331A-4076-9D69-878175A2D372}"/>
    <cellStyle name="DQR Row Leaf - IBM Cognos" xfId="52" xr:uid="{CF6DC4CC-EA09-438F-91D1-9F4CE39E9B0E}"/>
    <cellStyle name="Edit - IBM Cognos" xfId="53" xr:uid="{9DDF6DE2-E785-4DB5-971F-9262B1330F1E}"/>
    <cellStyle name="Formula - IBM Cognos" xfId="54" xr:uid="{5DB4B0D0-D41E-49AE-B050-25654E600A4A}"/>
    <cellStyle name="Group Name - IBM Cognos" xfId="55" xr:uid="{29800E80-B23E-47B6-86F4-860CC2DDCBA2}"/>
    <cellStyle name="Hold Values - IBM Cognos" xfId="56" xr:uid="{065C2760-1FA8-4C9D-97DC-03E195D35749}"/>
    <cellStyle name="List Name - IBM Cognos" xfId="57" xr:uid="{DAC24B5A-CA9E-405E-AE9C-79AA8DF61A16}"/>
    <cellStyle name="Locked - IBM Cognos" xfId="58" xr:uid="{B880D377-5B43-4508-9E95-DE41193FCF71}"/>
    <cellStyle name="Measure - IBM Cognos" xfId="59" xr:uid="{15D2C647-D875-4602-89A8-03D3F144F750}"/>
    <cellStyle name="Measure Header - IBM Cognos" xfId="60" xr:uid="{C5D05D4B-C438-4E5D-817D-DF556EE3982B}"/>
    <cellStyle name="Measure Name - IBM Cognos" xfId="61" xr:uid="{D0477258-FBA7-464C-908A-E1C7A8139315}"/>
    <cellStyle name="Measure Summary - IBM Cognos" xfId="62" xr:uid="{26A61953-A05E-4E21-85E5-926198864C6B}"/>
    <cellStyle name="Measure Summary TM1 - IBM Cognos" xfId="63" xr:uid="{BCA9EE8E-EACA-4AC4-86D0-DC2003F1087E}"/>
    <cellStyle name="Measure Template - IBM Cognos" xfId="64" xr:uid="{311C5093-AFB8-43F0-A219-126A45775704}"/>
    <cellStyle name="More - IBM Cognos" xfId="65" xr:uid="{501E4CD7-A764-4C4C-AF43-215336DA658C}"/>
    <cellStyle name="Pending Change - IBM Cognos" xfId="66" xr:uid="{F3A90D49-C0D7-413F-9699-C5F47410A167}"/>
    <cellStyle name="Row Name - IBM Cognos" xfId="67" xr:uid="{4CEFEBBC-35C0-459C-BA03-EEC812DE8131}"/>
    <cellStyle name="Row Template - IBM Cognos" xfId="68" xr:uid="{96178899-01EE-41EB-9F37-008BB3D68D25}"/>
    <cellStyle name="Standard" xfId="0" builtinId="0" customBuiltin="1"/>
    <cellStyle name="Summary Column Name - IBM Cognos" xfId="69" xr:uid="{8B988516-07C3-48FA-81EC-76E71D41CDEB}"/>
    <cellStyle name="Summary Column Name TM1 - IBM Cognos" xfId="70" xr:uid="{522DFD7C-1B40-4BC1-99D7-BF11B1B3294D}"/>
    <cellStyle name="Summary Row Name - IBM Cognos" xfId="71" xr:uid="{B9AF98CA-C90E-4929-A28A-09C095BE2EAA}"/>
    <cellStyle name="Summary Row Name TM1 - IBM Cognos" xfId="72" xr:uid="{CE7EBFAA-2DA6-42F3-9CFB-97F7C3E2C658}"/>
    <cellStyle name="Unsaved Change - IBM Cognos" xfId="73" xr:uid="{969E1B70-BD10-41F3-BD71-6675C18D8ED7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00B050"/>
      <rgbColor rgb="FFDBDBDB"/>
      <rgbColor rgb="FFFFFF00"/>
      <rgbColor rgb="FFA5A5A5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E71C3-5B41-4E3C-9AB3-CCCEFE475F74}">
  <dimension ref="A1"/>
  <sheetViews>
    <sheetView workbookViewId="0"/>
  </sheetViews>
  <sheetFormatPr baseColWidth="10" defaultRowHeight="12.45"/>
  <sheetData/>
  <pageMargins left="0.7" right="0.7" top="0.78740157499999996" bottom="0.78740157499999996" header="0.3" footer="0.3"/>
  <customProperties>
    <customPr name="CafeStyleVersion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D6953-B4AC-4A18-B9B1-7DDEFBAF6F16}">
  <sheetPr>
    <pageSetUpPr fitToPage="1"/>
  </sheetPr>
  <dimension ref="A1:M20"/>
  <sheetViews>
    <sheetView showGridLines="0" tabSelected="1" zoomScale="85" zoomScaleNormal="85" workbookViewId="0">
      <pane xSplit="1" ySplit="1" topLeftCell="B5" activePane="bottomRight" state="frozen"/>
      <selection pane="topRight"/>
      <selection pane="bottomLeft"/>
      <selection pane="bottomRight" activeCell="C26" sqref="C25:C26"/>
    </sheetView>
  </sheetViews>
  <sheetFormatPr baseColWidth="10" defaultColWidth="16.3828125" defaultRowHeight="13.95" customHeight="1"/>
  <cols>
    <col min="1" max="1" width="16.3828125" style="1" customWidth="1"/>
    <col min="2" max="2" width="18.15234375" style="1" customWidth="1"/>
    <col min="3" max="3" width="80.15234375" style="1" customWidth="1"/>
    <col min="4" max="14" width="16.3828125" style="1" customWidth="1"/>
    <col min="15" max="16384" width="16.3828125" style="1"/>
  </cols>
  <sheetData>
    <row r="1" spans="1:13" ht="15.25" customHeight="1">
      <c r="A1" s="22" t="s">
        <v>14</v>
      </c>
      <c r="B1" s="2"/>
      <c r="C1" s="2"/>
      <c r="D1" s="3">
        <v>2024</v>
      </c>
      <c r="E1" s="4">
        <v>2023</v>
      </c>
      <c r="F1" s="4">
        <v>2022</v>
      </c>
      <c r="G1" s="4">
        <v>2021</v>
      </c>
      <c r="H1" s="4">
        <v>2020</v>
      </c>
      <c r="I1" s="4">
        <v>2019</v>
      </c>
      <c r="J1" s="4">
        <v>2018</v>
      </c>
      <c r="K1" s="4">
        <v>2017</v>
      </c>
      <c r="L1" s="4">
        <v>2016</v>
      </c>
      <c r="M1" s="4">
        <v>2015</v>
      </c>
    </row>
    <row r="2" spans="1:13" ht="14.7" customHeight="1">
      <c r="A2" s="14"/>
      <c r="B2" s="25" t="s">
        <v>2</v>
      </c>
      <c r="C2" s="26"/>
      <c r="D2" s="15"/>
      <c r="E2" s="16"/>
      <c r="F2" s="16"/>
      <c r="G2" s="16"/>
      <c r="H2" s="16"/>
      <c r="I2" s="16"/>
      <c r="J2" s="16"/>
      <c r="K2" s="16"/>
      <c r="L2" s="16"/>
      <c r="M2" s="16"/>
    </row>
    <row r="3" spans="1:13" ht="26.7" customHeight="1">
      <c r="A3" s="14"/>
      <c r="B3" s="23"/>
      <c r="C3" s="24" t="s">
        <v>7</v>
      </c>
      <c r="D3" s="17">
        <v>225560</v>
      </c>
      <c r="E3" s="17">
        <v>219719</v>
      </c>
      <c r="F3" s="17">
        <v>286077</v>
      </c>
      <c r="G3" s="17">
        <v>323716</v>
      </c>
      <c r="H3" s="17">
        <v>322768</v>
      </c>
      <c r="I3" s="17">
        <v>323944</v>
      </c>
      <c r="J3" s="17">
        <v>318528</v>
      </c>
      <c r="K3" s="17">
        <v>310935</v>
      </c>
      <c r="L3" s="17">
        <v>306368</v>
      </c>
      <c r="M3" s="17">
        <v>297202</v>
      </c>
    </row>
    <row r="4" spans="1:13" ht="26.7" customHeight="1">
      <c r="A4" s="14"/>
      <c r="B4" s="23"/>
      <c r="C4" s="24" t="s">
        <v>8</v>
      </c>
      <c r="D4" s="5">
        <v>234925</v>
      </c>
      <c r="E4" s="5">
        <v>229139</v>
      </c>
      <c r="F4" s="5">
        <v>296972</v>
      </c>
      <c r="G4" s="5">
        <v>336990</v>
      </c>
      <c r="H4" s="5">
        <v>336278</v>
      </c>
      <c r="I4" s="5">
        <v>337911</v>
      </c>
      <c r="J4" s="5">
        <v>331568</v>
      </c>
      <c r="K4" s="5">
        <v>323381</v>
      </c>
      <c r="L4" s="5">
        <v>318332</v>
      </c>
      <c r="M4" s="5">
        <v>308373</v>
      </c>
    </row>
    <row r="5" spans="1:13" ht="38.700000000000003" customHeight="1">
      <c r="A5" s="14"/>
      <c r="B5" s="25" t="s">
        <v>9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4.7" customHeight="1">
      <c r="A6" s="14"/>
      <c r="B6" s="6"/>
      <c r="C6" s="24" t="s">
        <v>5</v>
      </c>
      <c r="D6" s="5">
        <v>21236</v>
      </c>
      <c r="E6" s="5">
        <v>20966</v>
      </c>
      <c r="F6" s="5">
        <v>19139</v>
      </c>
      <c r="G6" s="5">
        <v>18790</v>
      </c>
      <c r="H6" s="5">
        <v>18794</v>
      </c>
      <c r="I6" s="5">
        <v>17289</v>
      </c>
      <c r="J6" s="5">
        <v>16548</v>
      </c>
      <c r="K6" s="5">
        <v>15993</v>
      </c>
      <c r="L6" s="5">
        <v>16326</v>
      </c>
      <c r="M6" s="5">
        <v>16339</v>
      </c>
    </row>
    <row r="7" spans="1:13" ht="14.7" customHeight="1">
      <c r="A7" s="14"/>
      <c r="B7" s="6"/>
      <c r="C7" s="24" t="s">
        <v>6</v>
      </c>
      <c r="D7" s="5">
        <v>42405</v>
      </c>
      <c r="E7" s="5">
        <v>39587</v>
      </c>
      <c r="F7" s="5">
        <v>37738</v>
      </c>
      <c r="G7" s="5">
        <v>37220</v>
      </c>
      <c r="H7" s="5">
        <v>37159</v>
      </c>
      <c r="I7" s="5">
        <v>36374</v>
      </c>
      <c r="J7" s="5">
        <v>35881</v>
      </c>
      <c r="K7" s="5">
        <v>35651</v>
      </c>
      <c r="L7" s="5">
        <v>36008</v>
      </c>
      <c r="M7" s="5">
        <v>36494</v>
      </c>
    </row>
    <row r="8" spans="1:13" ht="14.7" customHeight="1">
      <c r="A8" s="14"/>
      <c r="B8" s="6"/>
      <c r="C8" s="24" t="s">
        <v>0</v>
      </c>
      <c r="D8" s="5">
        <v>29483</v>
      </c>
      <c r="E8" s="5">
        <v>31359</v>
      </c>
      <c r="F8" s="5">
        <v>31167</v>
      </c>
      <c r="G8" s="5">
        <v>30753</v>
      </c>
      <c r="H8" s="5">
        <v>30052</v>
      </c>
      <c r="I8" s="5">
        <v>29525</v>
      </c>
      <c r="J8" s="5">
        <v>28842</v>
      </c>
      <c r="K8" s="5">
        <v>28257</v>
      </c>
      <c r="L8" s="5">
        <v>29671</v>
      </c>
      <c r="M8" s="5">
        <v>30303</v>
      </c>
    </row>
    <row r="9" spans="1:13" ht="14.7" customHeight="1">
      <c r="A9" s="14"/>
      <c r="B9" s="6"/>
      <c r="C9" s="7" t="s">
        <v>1</v>
      </c>
      <c r="D9" s="5">
        <v>68197</v>
      </c>
      <c r="E9" s="5">
        <v>63870</v>
      </c>
      <c r="F9" s="5">
        <v>59507</v>
      </c>
      <c r="G9" s="5">
        <v>58101</v>
      </c>
      <c r="H9" s="5">
        <v>56855</v>
      </c>
      <c r="I9" s="5">
        <v>55003</v>
      </c>
      <c r="J9" s="5">
        <v>52773</v>
      </c>
      <c r="K9" s="5">
        <v>50838</v>
      </c>
      <c r="L9" s="5">
        <v>49067</v>
      </c>
      <c r="M9" s="5">
        <v>48143</v>
      </c>
    </row>
    <row r="10" spans="1:13" ht="14.7" customHeight="1">
      <c r="A10" s="14"/>
      <c r="B10" s="6"/>
      <c r="C10" s="7" t="s">
        <v>10</v>
      </c>
      <c r="D10" s="5">
        <v>2149</v>
      </c>
      <c r="E10" s="5">
        <v>2055</v>
      </c>
      <c r="F10" s="5">
        <v>1943</v>
      </c>
      <c r="G10" s="5">
        <v>1900</v>
      </c>
      <c r="H10" s="5">
        <v>1861</v>
      </c>
      <c r="I10" s="5">
        <v>1772</v>
      </c>
      <c r="J10" s="5">
        <v>1734</v>
      </c>
      <c r="K10" s="5">
        <v>1721</v>
      </c>
      <c r="L10" s="5">
        <v>1736</v>
      </c>
      <c r="M10" s="5">
        <v>1726</v>
      </c>
    </row>
    <row r="11" spans="1:13" ht="26.7" customHeight="1">
      <c r="A11" s="14"/>
      <c r="B11" s="25" t="s">
        <v>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4.7" customHeight="1">
      <c r="A12" s="14"/>
      <c r="B12" s="6"/>
      <c r="C12" s="7" t="s">
        <v>4</v>
      </c>
      <c r="D12" s="13">
        <v>3.8</v>
      </c>
      <c r="E12" s="10"/>
      <c r="F12" s="13">
        <v>3.9</v>
      </c>
      <c r="G12" s="10"/>
      <c r="H12" s="9">
        <v>3.9</v>
      </c>
      <c r="I12" s="10"/>
      <c r="J12" s="9">
        <v>3.7</v>
      </c>
      <c r="K12" s="10"/>
      <c r="L12" s="9">
        <v>3.7</v>
      </c>
      <c r="M12" s="10"/>
    </row>
    <row r="13" spans="1:13" ht="14.7" customHeight="1">
      <c r="A13" s="14"/>
      <c r="B13" s="6"/>
      <c r="C13" s="24" t="s">
        <v>5</v>
      </c>
      <c r="D13" s="13">
        <v>3.5</v>
      </c>
      <c r="E13" s="10"/>
      <c r="F13" s="13">
        <v>3.6</v>
      </c>
      <c r="G13" s="10"/>
      <c r="H13" s="9">
        <v>3.9</v>
      </c>
      <c r="I13" s="10"/>
      <c r="J13" s="9">
        <v>3.5</v>
      </c>
      <c r="K13" s="10"/>
      <c r="L13" s="9">
        <v>3.5</v>
      </c>
      <c r="M13" s="10"/>
    </row>
    <row r="14" spans="1:13" ht="14.7" customHeight="1">
      <c r="A14" s="14"/>
      <c r="B14" s="6"/>
      <c r="C14" s="24" t="s">
        <v>6</v>
      </c>
      <c r="D14" s="13">
        <v>3.6</v>
      </c>
      <c r="E14" s="10"/>
      <c r="F14" s="13">
        <v>3.7</v>
      </c>
      <c r="G14" s="10"/>
      <c r="H14" s="9">
        <v>3.8</v>
      </c>
      <c r="I14" s="10"/>
      <c r="J14" s="9">
        <v>3.5</v>
      </c>
      <c r="K14" s="10"/>
      <c r="L14" s="9">
        <v>3.5</v>
      </c>
      <c r="M14" s="10"/>
    </row>
    <row r="15" spans="1:13" ht="14.7" customHeight="1">
      <c r="A15" s="14"/>
      <c r="B15" s="6"/>
      <c r="C15" s="24" t="s">
        <v>0</v>
      </c>
      <c r="D15" s="13">
        <v>3.6</v>
      </c>
      <c r="E15" s="10"/>
      <c r="F15" s="13">
        <v>3.8</v>
      </c>
      <c r="G15" s="10"/>
      <c r="H15" s="9">
        <v>3.9</v>
      </c>
      <c r="I15" s="10"/>
      <c r="J15" s="9">
        <v>3.5</v>
      </c>
      <c r="K15" s="10"/>
      <c r="L15" s="9">
        <v>3.4</v>
      </c>
      <c r="M15" s="10"/>
    </row>
    <row r="16" spans="1:13" s="18" customFormat="1" ht="14.7" customHeight="1">
      <c r="A16" s="14"/>
      <c r="B16" s="6"/>
      <c r="C16" s="7" t="s">
        <v>1</v>
      </c>
      <c r="D16" s="13">
        <v>3.7</v>
      </c>
      <c r="E16" s="20"/>
      <c r="F16" s="21"/>
      <c r="G16" s="20"/>
      <c r="H16" s="19"/>
      <c r="I16" s="20"/>
      <c r="J16" s="19"/>
      <c r="K16" s="20"/>
      <c r="L16" s="19"/>
      <c r="M16" s="20"/>
    </row>
    <row r="17" spans="1:13" ht="14.7" customHeight="1">
      <c r="A17" s="14"/>
      <c r="B17" s="6"/>
      <c r="C17" s="7" t="s">
        <v>10</v>
      </c>
      <c r="D17" s="13">
        <v>3.9</v>
      </c>
      <c r="E17" s="10"/>
      <c r="F17" s="12">
        <v>4</v>
      </c>
      <c r="G17" s="10"/>
      <c r="H17" s="11">
        <v>4</v>
      </c>
      <c r="I17" s="10"/>
      <c r="J17" s="9">
        <v>3.8</v>
      </c>
      <c r="K17" s="10"/>
      <c r="L17" s="9">
        <v>3.8</v>
      </c>
      <c r="M17" s="10"/>
    </row>
    <row r="18" spans="1:13" ht="26.7" customHeight="1">
      <c r="A18" s="14"/>
      <c r="B18" s="25" t="s">
        <v>11</v>
      </c>
      <c r="C18" s="26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38.700000000000003" customHeight="1">
      <c r="A19" s="14"/>
      <c r="B19" s="23"/>
      <c r="C19" s="24" t="s">
        <v>13</v>
      </c>
      <c r="D19" s="9">
        <v>24</v>
      </c>
      <c r="E19" s="9">
        <v>24.1</v>
      </c>
      <c r="F19" s="9">
        <v>23.7</v>
      </c>
      <c r="G19" s="9">
        <v>23.4</v>
      </c>
      <c r="H19" s="9">
        <v>23.3</v>
      </c>
      <c r="I19" s="9">
        <v>23.3</v>
      </c>
      <c r="J19" s="9">
        <v>23.2</v>
      </c>
      <c r="K19" s="9">
        <v>23</v>
      </c>
      <c r="L19" s="9">
        <v>23</v>
      </c>
      <c r="M19" s="9">
        <v>22.8</v>
      </c>
    </row>
    <row r="20" spans="1:13" ht="50.7" customHeight="1">
      <c r="A20" s="14"/>
      <c r="B20" s="23"/>
      <c r="C20" s="24" t="s">
        <v>12</v>
      </c>
      <c r="D20" s="11">
        <v>6.2</v>
      </c>
      <c r="E20" s="11">
        <v>6.3</v>
      </c>
      <c r="F20" s="11">
        <v>7.2</v>
      </c>
      <c r="G20" s="11">
        <v>5.7</v>
      </c>
      <c r="H20" s="11">
        <v>6</v>
      </c>
      <c r="I20" s="9">
        <f>100-93.5</f>
        <v>6.5</v>
      </c>
      <c r="J20" s="9">
        <f>100-93.3</f>
        <v>6.7000000000000028</v>
      </c>
      <c r="K20" s="9">
        <f>100-93.4</f>
        <v>6.5999999999999943</v>
      </c>
      <c r="L20" s="9">
        <f>100-93.5</f>
        <v>6.5</v>
      </c>
      <c r="M20" s="9">
        <f>100-93.6</f>
        <v>6.4000000000000057</v>
      </c>
    </row>
  </sheetData>
  <pageMargins left="1" right="1" top="1" bottom="1" header="0.25" footer="0.25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bfe5c-46f5-4005-9a32-2f5c1266eace">
      <Terms xmlns="http://schemas.microsoft.com/office/infopath/2007/PartnerControls"/>
    </lcf76f155ced4ddcb4097134ff3c332f>
    <TaxCatchAll xmlns="701dc7ca-e14d-46a8-9c34-901435eff78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FE0138F499BE4498781BFBA445DEEA" ma:contentTypeVersion="18" ma:contentTypeDescription="Ein neues Dokument erstellen." ma:contentTypeScope="" ma:versionID="2b6a89efe93f4bb126c36ee86d4d4957">
  <xsd:schema xmlns:xsd="http://www.w3.org/2001/XMLSchema" xmlns:xs="http://www.w3.org/2001/XMLSchema" xmlns:p="http://schemas.microsoft.com/office/2006/metadata/properties" xmlns:ns2="893bfe5c-46f5-4005-9a32-2f5c1266eace" xmlns:ns3="701dc7ca-e14d-46a8-9c34-901435eff784" targetNamespace="http://schemas.microsoft.com/office/2006/metadata/properties" ma:root="true" ma:fieldsID="f0fb74068048114712448141907e08a4" ns2:_="" ns3:_="">
    <xsd:import namespace="893bfe5c-46f5-4005-9a32-2f5c1266eace"/>
    <xsd:import namespace="701dc7ca-e14d-46a8-9c34-901435eff7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bfe5c-46f5-4005-9a32-2f5c1266e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1dc7ca-e14d-46a8-9c34-901435eff78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bddb9ba-da1f-4a8e-9cd2-311da6de9774}" ma:internalName="TaxCatchAll" ma:showField="CatchAllData" ma:web="701dc7ca-e14d-46a8-9c34-901435eff7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D38538-6FED-4BDA-82F5-4821DEFEF408}">
  <ds:schemaRefs>
    <ds:schemaRef ds:uri="http://schemas.microsoft.com/office/2006/metadata/properties"/>
    <ds:schemaRef ds:uri="http://schemas.microsoft.com/office/infopath/2007/PartnerControls"/>
    <ds:schemaRef ds:uri="893bfe5c-46f5-4005-9a32-2f5c1266eace"/>
    <ds:schemaRef ds:uri="701dc7ca-e14d-46a8-9c34-901435eff784"/>
  </ds:schemaRefs>
</ds:datastoreItem>
</file>

<file path=customXml/itemProps2.xml><?xml version="1.0" encoding="utf-8"?>
<ds:datastoreItem xmlns:ds="http://schemas.openxmlformats.org/officeDocument/2006/customXml" ds:itemID="{4B1C4845-633A-4B3A-9409-E9AEC287D4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3A136F-5AE1-4C49-B5EB-95B064B8B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3bfe5c-46f5-4005-9a32-2f5c1266eace"/>
    <ds:schemaRef ds:uri="701dc7ca-e14d-46a8-9c34-901435eff7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Social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Katharina Czogalla</cp:lastModifiedBy>
  <cp:revision/>
  <dcterms:created xsi:type="dcterms:W3CDTF">2025-03-17T14:04:08Z</dcterms:created>
  <dcterms:modified xsi:type="dcterms:W3CDTF">2025-03-24T11:56:11Z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0x0101000BFE0138F499BE4498781BFBA445DEEA</vt:lpwstr>
  </property>
  <property fmtid="{D5CDD505-2E9C-101B-9397-08002B2CF9AE}" pid="3" name="MediaServiceImageTags">
    <vt:lpwstr/>
  </property>
</Properties>
</file>